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.vicepremier.sk\SIROP\04 OAOaOH\oOH\Záverečné správy ŽoNFP_PZ\ŽoNFP\PO7\93_PP_NP\RO\1. a 2. kolo\Zoznamy na zverejnenie\"/>
    </mc:Choice>
  </mc:AlternateContent>
  <bookViews>
    <workbookView xWindow="0" yWindow="0" windowWidth="28800" windowHeight="11685"/>
  </bookViews>
  <sheets>
    <sheet name="Schválené" sheetId="1" r:id="rId1"/>
    <sheet name="Zastavené" sheetId="2" r:id="rId2"/>
    <sheet name="Neschválené" sheetId="3" r:id="rId3"/>
  </sheets>
  <externalReferences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4" i="2"/>
  <c r="J5" i="1" l="1"/>
  <c r="J6" i="1"/>
  <c r="J7" i="1"/>
  <c r="J8" i="1"/>
  <c r="J9" i="1"/>
  <c r="J10" i="1"/>
  <c r="J11" i="1"/>
  <c r="J4" i="1"/>
  <c r="J12" i="1" s="1"/>
  <c r="H12" i="1"/>
  <c r="I12" i="1"/>
  <c r="G12" i="1"/>
  <c r="G9" i="2" l="1"/>
  <c r="I9" i="2" l="1"/>
  <c r="H9" i="2"/>
</calcChain>
</file>

<file path=xl/sharedStrings.xml><?xml version="1.0" encoding="utf-8"?>
<sst xmlns="http://schemas.openxmlformats.org/spreadsheetml/2006/main" count="121" uniqueCount="66">
  <si>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</si>
  <si>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</si>
  <si>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</si>
  <si>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</si>
  <si>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</si>
  <si>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</si>
  <si>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</si>
  <si>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</si>
  <si>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</si>
  <si>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</si>
  <si>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</si>
  <si>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</si>
  <si>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</si>
  <si>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</si>
  <si>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</si>
  <si>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</si>
  <si>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</si>
  <si>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</si>
  <si>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</si>
  <si>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zastavenie § 20 ods. 1 písm. a)</t>
  </si>
  <si>
    <t>RIUS BB</t>
  </si>
  <si>
    <t>Výzva: IROP-PO7-SC76-2022-93 Príprava projektov infraštruktúry národných parkov, 1. a 2. posudzované obdobie</t>
  </si>
  <si>
    <t>2. kolo</t>
  </si>
  <si>
    <t>NFP302070CPZ6</t>
  </si>
  <si>
    <t>Edukačné centrum a infocentrum Turčianske Teplice v Národnom parku Veľká Fatra</t>
  </si>
  <si>
    <t>Správa Národného parku Veľká Fatra so sídlom v Martine</t>
  </si>
  <si>
    <t>NFP302070CPY6</t>
  </si>
  <si>
    <t>Leopoldinina poľovnícka chata na lokalite Grófske chyžky - rekonštrukcia a doplnenie mobiliáru</t>
  </si>
  <si>
    <t>Správa Národného parku Poloniny so sídlom v Stakčíne</t>
  </si>
  <si>
    <t>NFP302070CPY7</t>
  </si>
  <si>
    <t>Terénna stanica Osadné - udržiavacie a rekonštrukčné práce</t>
  </si>
  <si>
    <t>NFP302070CPY8</t>
  </si>
  <si>
    <t>Zvýšenie energetickej účinnosti a komplexná rekonštrukcia Informačného strediska v Novej Sedlici</t>
  </si>
  <si>
    <t>NFP302070CQB5</t>
  </si>
  <si>
    <t>Projektová dokumentácia - Stredisko environmentálnej výchovy Tisovec</t>
  </si>
  <si>
    <t>Správa Národného parku Muránska planina so sídlom v Revúcej</t>
  </si>
  <si>
    <t>NFP302070CPZ2</t>
  </si>
  <si>
    <t>Návštevnícke centrum Národného parku Slovenský kras</t>
  </si>
  <si>
    <t>Správa Národného parku Slovenský kras so sídlom v Brzotíne</t>
  </si>
  <si>
    <t>NFP302070CQB7</t>
  </si>
  <si>
    <t>Príprava projektov infraštruktúry Pieninského národného parku so sídlom v Spišskej Starej Vsi</t>
  </si>
  <si>
    <t>Správa Pieninského národného parku so sídlom v Spišskej Starej Vsi</t>
  </si>
  <si>
    <t>NFP302070CMB5</t>
  </si>
  <si>
    <t>Návštevnícke areály v NP Slovenský raj</t>
  </si>
  <si>
    <t>Správa Národného parku Slovenský raj so sídlom v Spišskej Novej Vsi</t>
  </si>
  <si>
    <t>NFP302070CPZ5 </t>
  </si>
  <si>
    <t>Infocentrum a zázemie pre prírodný turizmus Gader - Žíhľavná v Národnom parku Veľká Fatra</t>
  </si>
  <si>
    <t>NFP302070CQB2 </t>
  </si>
  <si>
    <t>Projektová dokumentácia pre Návštevnícke centrum v Národnom parku Malá Fatra - Varín</t>
  </si>
  <si>
    <t>Správa Národného parku Malá Fatra so sídlom vo Varíne</t>
  </si>
  <si>
    <t>NFP302070CPZ3</t>
  </si>
  <si>
    <t>Výskumnícke centrum a zázemie pre prírodný turizmus Smrekovica v Národnom parku Veľká Fatra</t>
  </si>
  <si>
    <t>NFP302070CPW8</t>
  </si>
  <si>
    <t>Projektová dokumentácia pre Návštevnícke centrum v Národnom parku Malá Fatra - Vrátna, Nový dvor</t>
  </si>
  <si>
    <t>NFP302070CPZ4</t>
  </si>
  <si>
    <t>Infocentrum Ľubochňa v Národnom parku Veľká Fatra</t>
  </si>
  <si>
    <t>RIUS KE</t>
  </si>
  <si>
    <t>RIUS PO</t>
  </si>
  <si>
    <t>RIUS ZA</t>
  </si>
  <si>
    <t>54435463</t>
  </si>
  <si>
    <t>54435323</t>
  </si>
  <si>
    <t>54435412</t>
  </si>
  <si>
    <t>54435366</t>
  </si>
  <si>
    <t>54435340</t>
  </si>
  <si>
    <t>54435480</t>
  </si>
  <si>
    <t>54435439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</si>
</sst>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9" fontId="3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Alignment="1"/>
    <xf numFmtId="0" fontId="3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left" vertical="center"/>
    </xf>
    <xf numFmtId="4" fontId="3" fillId="5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cafile\group\SIROP\OHMP\spolocne\Prehlad%20rozhodnuti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  <sheetName val="RO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90" zoomScaleNormal="90" workbookViewId="0">
      <selection activeCell="D19" sqref="D19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56" style="8" customWidth="1"/>
    <col min="5" max="5" width="26.42578125" style="8" customWidth="1"/>
    <col min="6" max="6" width="15" customWidth="1"/>
    <col min="7" max="7" width="18.7109375" customWidth="1"/>
    <col min="8" max="8" width="19" customWidth="1"/>
    <col min="9" max="9" width="17.5703125" customWidth="1"/>
    <col min="10" max="10" width="24.7109375" style="8" customWidth="1"/>
  </cols>
  <sheetData>
    <row r="1" spans="1:10" ht="21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x14ac:dyDescent="0.25">
      <c r="A2" s="34" t="s">
        <v>0</v>
      </c>
      <c r="B2" s="34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s="12" customFormat="1" ht="45" x14ac:dyDescent="0.25">
      <c r="A4" s="9" t="s">
        <v>56</v>
      </c>
      <c r="B4" s="11" t="s">
        <v>22</v>
      </c>
      <c r="C4" s="9" t="s">
        <v>36</v>
      </c>
      <c r="D4" s="9" t="s">
        <v>37</v>
      </c>
      <c r="E4" s="9" t="s">
        <v>38</v>
      </c>
      <c r="F4" s="11" t="s">
        <v>59</v>
      </c>
      <c r="G4" s="10">
        <v>186280</v>
      </c>
      <c r="H4" s="10">
        <v>186280</v>
      </c>
      <c r="I4" s="10">
        <v>186280</v>
      </c>
      <c r="J4" s="10">
        <f>I4</f>
        <v>186280</v>
      </c>
    </row>
    <row r="5" spans="1:10" s="12" customFormat="1" ht="45" x14ac:dyDescent="0.25">
      <c r="A5" s="9" t="s">
        <v>57</v>
      </c>
      <c r="B5" s="11" t="s">
        <v>22</v>
      </c>
      <c r="C5" s="9" t="s">
        <v>39</v>
      </c>
      <c r="D5" s="9" t="s">
        <v>40</v>
      </c>
      <c r="E5" s="9" t="s">
        <v>41</v>
      </c>
      <c r="F5" s="11" t="s">
        <v>60</v>
      </c>
      <c r="G5" s="10">
        <v>159598.93</v>
      </c>
      <c r="H5" s="10">
        <v>159598.93</v>
      </c>
      <c r="I5" s="10">
        <v>159598.93</v>
      </c>
      <c r="J5" s="10">
        <f t="shared" ref="J5:J11" si="0">I5</f>
        <v>159598.93</v>
      </c>
    </row>
    <row r="6" spans="1:10" s="12" customFormat="1" ht="45" x14ac:dyDescent="0.25">
      <c r="A6" s="9" t="s">
        <v>56</v>
      </c>
      <c r="B6" s="11" t="s">
        <v>22</v>
      </c>
      <c r="C6" s="9" t="s">
        <v>42</v>
      </c>
      <c r="D6" s="9" t="s">
        <v>43</v>
      </c>
      <c r="E6" s="9" t="s">
        <v>44</v>
      </c>
      <c r="F6" s="11" t="s">
        <v>61</v>
      </c>
      <c r="G6" s="10">
        <v>469287.28</v>
      </c>
      <c r="H6" s="10">
        <v>469264.18</v>
      </c>
      <c r="I6" s="10">
        <v>469264.18</v>
      </c>
      <c r="J6" s="10">
        <f t="shared" si="0"/>
        <v>469264.18</v>
      </c>
    </row>
    <row r="7" spans="1:10" s="12" customFormat="1" ht="45" x14ac:dyDescent="0.25">
      <c r="A7" s="9" t="s">
        <v>58</v>
      </c>
      <c r="B7" s="11" t="s">
        <v>22</v>
      </c>
      <c r="C7" s="9" t="s">
        <v>45</v>
      </c>
      <c r="D7" s="9" t="s">
        <v>46</v>
      </c>
      <c r="E7" s="9" t="s">
        <v>25</v>
      </c>
      <c r="F7" s="11" t="s">
        <v>62</v>
      </c>
      <c r="G7" s="10">
        <v>131296.79999999999</v>
      </c>
      <c r="H7" s="10">
        <v>125550</v>
      </c>
      <c r="I7" s="10">
        <v>125550</v>
      </c>
      <c r="J7" s="10">
        <f t="shared" si="0"/>
        <v>125550</v>
      </c>
    </row>
    <row r="8" spans="1:10" s="12" customFormat="1" ht="45" x14ac:dyDescent="0.25">
      <c r="A8" s="9" t="s">
        <v>58</v>
      </c>
      <c r="B8" s="11" t="s">
        <v>22</v>
      </c>
      <c r="C8" s="11" t="s">
        <v>47</v>
      </c>
      <c r="D8" s="9" t="s">
        <v>48</v>
      </c>
      <c r="E8" s="9" t="s">
        <v>49</v>
      </c>
      <c r="F8" s="11" t="s">
        <v>63</v>
      </c>
      <c r="G8" s="10">
        <v>119594.32</v>
      </c>
      <c r="H8" s="10">
        <v>119585.92</v>
      </c>
      <c r="I8" s="10">
        <v>119585.92</v>
      </c>
      <c r="J8" s="10">
        <f t="shared" si="0"/>
        <v>119585.92</v>
      </c>
    </row>
    <row r="9" spans="1:10" s="12" customFormat="1" ht="45" x14ac:dyDescent="0.25">
      <c r="A9" s="9" t="s">
        <v>58</v>
      </c>
      <c r="B9" s="11" t="s">
        <v>22</v>
      </c>
      <c r="C9" s="9" t="s">
        <v>50</v>
      </c>
      <c r="D9" s="9" t="s">
        <v>51</v>
      </c>
      <c r="E9" s="9" t="s">
        <v>25</v>
      </c>
      <c r="F9" s="11" t="s">
        <v>62</v>
      </c>
      <c r="G9" s="10">
        <v>64756</v>
      </c>
      <c r="H9" s="10">
        <v>64756</v>
      </c>
      <c r="I9" s="10">
        <v>64756</v>
      </c>
      <c r="J9" s="10">
        <f t="shared" si="0"/>
        <v>64756</v>
      </c>
    </row>
    <row r="10" spans="1:10" s="12" customFormat="1" ht="45" x14ac:dyDescent="0.25">
      <c r="A10" s="9" t="s">
        <v>58</v>
      </c>
      <c r="B10" s="11" t="s">
        <v>22</v>
      </c>
      <c r="C10" s="11" t="s">
        <v>52</v>
      </c>
      <c r="D10" s="9" t="s">
        <v>53</v>
      </c>
      <c r="E10" s="9" t="s">
        <v>49</v>
      </c>
      <c r="F10" s="11" t="s">
        <v>63</v>
      </c>
      <c r="G10" s="10">
        <v>76781.62</v>
      </c>
      <c r="H10" s="10">
        <v>75583.09</v>
      </c>
      <c r="I10" s="10">
        <v>75583.09</v>
      </c>
      <c r="J10" s="10">
        <f t="shared" si="0"/>
        <v>75583.09</v>
      </c>
    </row>
    <row r="11" spans="1:10" s="12" customFormat="1" ht="45" x14ac:dyDescent="0.25">
      <c r="A11" s="9" t="s">
        <v>58</v>
      </c>
      <c r="B11" s="11" t="s">
        <v>22</v>
      </c>
      <c r="C11" s="11" t="s">
        <v>54</v>
      </c>
      <c r="D11" s="9" t="s">
        <v>55</v>
      </c>
      <c r="E11" s="9" t="s">
        <v>25</v>
      </c>
      <c r="F11" s="11" t="s">
        <v>62</v>
      </c>
      <c r="G11" s="10">
        <v>130629.6</v>
      </c>
      <c r="H11" s="10">
        <v>125104.8</v>
      </c>
      <c r="I11" s="10">
        <v>125104.8</v>
      </c>
      <c r="J11" s="10">
        <f t="shared" si="0"/>
        <v>125104.8</v>
      </c>
    </row>
    <row r="12" spans="1:10" ht="15.75" x14ac:dyDescent="0.25">
      <c r="A12" s="35" t="s">
        <v>10</v>
      </c>
      <c r="B12" s="35"/>
      <c r="C12" s="35"/>
      <c r="D12" s="35"/>
      <c r="E12" s="35"/>
      <c r="F12" s="13"/>
      <c r="G12" s="5">
        <f>SUM(G4:G11)</f>
        <v>1338224.5500000003</v>
      </c>
      <c r="H12" s="5">
        <f>SUM(H4:H11)</f>
        <v>1325722.9200000002</v>
      </c>
      <c r="I12" s="5">
        <f>SUM(I4:I11)</f>
        <v>1325722.9200000002</v>
      </c>
      <c r="J12" s="5">
        <f>SUM(J4:J11)</f>
        <v>1325722.9200000002</v>
      </c>
    </row>
  </sheetData>
  <mergeCells count="3">
    <mergeCell ref="A1:J1"/>
    <mergeCell ref="A2:B2"/>
    <mergeCell ref="A12:E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G18" sqref="G18"/>
    </sheetView>
  </sheetViews>
  <sheetFormatPr defaultRowHeight="15" x14ac:dyDescent="0.25"/>
  <cols>
    <col min="1" max="1" width="13.140625" style="16" customWidth="1"/>
    <col min="2" max="2" width="12.28515625" style="16" customWidth="1"/>
    <col min="3" max="3" width="15.5703125" style="16" bestFit="1" customWidth="1"/>
    <col min="4" max="4" width="45.7109375" style="16" customWidth="1"/>
    <col min="5" max="5" width="19.42578125" style="16" customWidth="1"/>
    <col min="6" max="6" width="17.7109375" style="16" customWidth="1"/>
    <col min="7" max="7" width="15.5703125" style="16" customWidth="1"/>
    <col min="8" max="8" width="17.140625" style="16" customWidth="1"/>
    <col min="9" max="9" width="14.28515625" style="16" bestFit="1" customWidth="1"/>
    <col min="10" max="10" width="18.42578125" style="16" bestFit="1" customWidth="1"/>
    <col min="11" max="16384" width="9.140625" style="16"/>
  </cols>
  <sheetData>
    <row r="1" spans="1:10" ht="21" customHeight="1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6" t="s">
        <v>11</v>
      </c>
      <c r="B2" s="6"/>
      <c r="C2" s="14"/>
      <c r="D2" s="14"/>
      <c r="E2" s="15"/>
      <c r="F2" s="15"/>
    </row>
    <row r="3" spans="1:10" ht="15.75" x14ac:dyDescent="0.25">
      <c r="A3" s="17" t="s">
        <v>18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12</v>
      </c>
      <c r="I3" s="17" t="s">
        <v>13</v>
      </c>
      <c r="J3" s="17" t="s">
        <v>14</v>
      </c>
    </row>
    <row r="4" spans="1:10" s="12" customFormat="1" ht="45" x14ac:dyDescent="0.25">
      <c r="A4" s="21" t="s">
        <v>58</v>
      </c>
      <c r="B4" s="22" t="s">
        <v>22</v>
      </c>
      <c r="C4" s="22" t="s">
        <v>23</v>
      </c>
      <c r="D4" s="24" t="s">
        <v>24</v>
      </c>
      <c r="E4" s="24" t="s">
        <v>25</v>
      </c>
      <c r="F4" s="26" t="s">
        <v>62</v>
      </c>
      <c r="G4" s="25">
        <v>409100</v>
      </c>
      <c r="H4" s="25">
        <v>409100</v>
      </c>
      <c r="I4" s="25">
        <f>H4</f>
        <v>409100</v>
      </c>
      <c r="J4" s="27" t="s">
        <v>19</v>
      </c>
    </row>
    <row r="5" spans="1:10" s="12" customFormat="1" ht="45" x14ac:dyDescent="0.25">
      <c r="A5" s="21" t="s">
        <v>57</v>
      </c>
      <c r="B5" s="22" t="s">
        <v>22</v>
      </c>
      <c r="C5" s="22" t="s">
        <v>26</v>
      </c>
      <c r="D5" s="24" t="s">
        <v>27</v>
      </c>
      <c r="E5" s="24" t="s">
        <v>28</v>
      </c>
      <c r="F5" s="26" t="s">
        <v>64</v>
      </c>
      <c r="G5" s="25">
        <v>33288.120000000003</v>
      </c>
      <c r="H5" s="25">
        <v>33288.120000000003</v>
      </c>
      <c r="I5" s="25">
        <f t="shared" ref="I5:I8" si="0">H5</f>
        <v>33288.120000000003</v>
      </c>
      <c r="J5" s="27" t="s">
        <v>19</v>
      </c>
    </row>
    <row r="6" spans="1:10" s="12" customFormat="1" ht="45" x14ac:dyDescent="0.25">
      <c r="A6" s="21" t="s">
        <v>57</v>
      </c>
      <c r="B6" s="22" t="s">
        <v>22</v>
      </c>
      <c r="C6" s="22" t="s">
        <v>29</v>
      </c>
      <c r="D6" s="24" t="s">
        <v>30</v>
      </c>
      <c r="E6" s="24" t="s">
        <v>28</v>
      </c>
      <c r="F6" s="26" t="s">
        <v>64</v>
      </c>
      <c r="G6" s="25">
        <v>19242.16</v>
      </c>
      <c r="H6" s="25">
        <v>19242.16</v>
      </c>
      <c r="I6" s="25">
        <f t="shared" si="0"/>
        <v>19242.16</v>
      </c>
      <c r="J6" s="24" t="s">
        <v>19</v>
      </c>
    </row>
    <row r="7" spans="1:10" s="12" customFormat="1" ht="45" x14ac:dyDescent="0.25">
      <c r="A7" s="21" t="s">
        <v>57</v>
      </c>
      <c r="B7" s="22" t="s">
        <v>22</v>
      </c>
      <c r="C7" s="22" t="s">
        <v>31</v>
      </c>
      <c r="D7" s="24" t="s">
        <v>32</v>
      </c>
      <c r="E7" s="24" t="s">
        <v>28</v>
      </c>
      <c r="F7" s="26" t="s">
        <v>64</v>
      </c>
      <c r="G7" s="25">
        <v>64265.7</v>
      </c>
      <c r="H7" s="25">
        <v>64265.7</v>
      </c>
      <c r="I7" s="25">
        <f t="shared" si="0"/>
        <v>64265.7</v>
      </c>
      <c r="J7" s="24" t="s">
        <v>19</v>
      </c>
    </row>
    <row r="8" spans="1:10" s="12" customFormat="1" ht="60" x14ac:dyDescent="0.25">
      <c r="A8" s="21" t="s">
        <v>20</v>
      </c>
      <c r="B8" s="22" t="s">
        <v>22</v>
      </c>
      <c r="C8" s="22" t="s">
        <v>33</v>
      </c>
      <c r="D8" s="24" t="s">
        <v>34</v>
      </c>
      <c r="E8" s="24" t="s">
        <v>35</v>
      </c>
      <c r="F8" s="26" t="s">
        <v>65</v>
      </c>
      <c r="G8" s="25">
        <v>174820</v>
      </c>
      <c r="H8" s="25">
        <v>174820</v>
      </c>
      <c r="I8" s="25">
        <f t="shared" si="0"/>
        <v>174820</v>
      </c>
      <c r="J8" s="24" t="s">
        <v>19</v>
      </c>
    </row>
    <row r="9" spans="1:10" x14ac:dyDescent="0.25">
      <c r="A9" s="36" t="s">
        <v>15</v>
      </c>
      <c r="B9" s="37"/>
      <c r="C9" s="37"/>
      <c r="D9" s="37"/>
      <c r="E9" s="38"/>
      <c r="F9" s="19"/>
      <c r="G9" s="20">
        <f>SUM(G4:G8)</f>
        <v>700715.98</v>
      </c>
      <c r="H9" s="20">
        <f>SUM(H4:H8)</f>
        <v>700715.98</v>
      </c>
      <c r="I9" s="20">
        <f>SUM(I4:I8)</f>
        <v>700715.98</v>
      </c>
      <c r="J9" s="18"/>
    </row>
  </sheetData>
  <mergeCells count="2">
    <mergeCell ref="A1:J1"/>
    <mergeCell ref="A9:E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J6:J8</xm:sqref>
        </x14:dataValidation>
        <x14:dataValidation type="list" allowBlank="1" showInputMessage="1" showErrorMessage="1">
          <x14:formula1>
            <xm:f>'\\racafile\group\SIROP\OHMP\spolocne\Prehlad rozhodnuti\[Prehlad rozhodnuti o ZoNFP.xlsx]zdroj'!#REF!</xm:f>
          </x14:formula1>
          <xm:sqref>J4:J5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90" zoomScaleNormal="90" workbookViewId="0">
      <selection activeCell="D25" sqref="D25"/>
    </sheetView>
  </sheetViews>
  <sheetFormatPr defaultRowHeight="15" x14ac:dyDescent="0.25"/>
  <cols>
    <col min="1" max="1" width="11.7109375" bestFit="1" customWidth="1"/>
    <col min="2" max="2" width="11.7109375" customWidth="1"/>
    <col min="3" max="3" width="17.42578125" bestFit="1" customWidth="1"/>
    <col min="4" max="4" width="55.85546875" customWidth="1"/>
    <col min="5" max="6" width="16.85546875" customWidth="1"/>
    <col min="7" max="8" width="13.5703125" bestFit="1" customWidth="1"/>
    <col min="9" max="9" width="13.85546875" bestFit="1" customWidth="1"/>
    <col min="10" max="10" width="15.7109375" customWidth="1"/>
  </cols>
  <sheetData>
    <row r="1" spans="1:10" s="23" customFormat="1" ht="21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3" customFormat="1" ht="15.75" x14ac:dyDescent="0.25">
      <c r="A2" s="29" t="s">
        <v>16</v>
      </c>
      <c r="B2" s="30"/>
      <c r="C2" s="28"/>
      <c r="D2" s="31"/>
      <c r="E2" s="28"/>
      <c r="F2" s="28"/>
      <c r="G2" s="28"/>
      <c r="H2" s="28"/>
      <c r="I2" s="28"/>
      <c r="J2" s="32"/>
    </row>
    <row r="3" spans="1:10" ht="31.5" x14ac:dyDescent="0.25">
      <c r="A3" s="7" t="s">
        <v>18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12</v>
      </c>
      <c r="I3" s="7" t="s">
        <v>13</v>
      </c>
      <c r="J3" s="7" t="s">
        <v>17</v>
      </c>
    </row>
  </sheetData>
  <sortState ref="A1:J30">
    <sortCondition ref="C1:C30"/>
  </sortState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Schválené</vt:lpstr>
      <vt:lpstr>Zastavené</vt:lpstr>
      <vt:lpstr>Neschválené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Grman, Martina</cp:lastModifiedBy>
  <dcterms:created xsi:type="dcterms:W3CDTF">2020-06-22T07:10:11Z</dcterms:created>
  <dcterms:modified xsi:type="dcterms:W3CDTF">2023-03-14T12:57:59Z</dcterms:modified>
</cp:coreProperties>
</file>